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Trafiksikkerhesprojekter" sheetId="1" r:id="rId1"/>
  </sheets>
  <definedNames>
    <definedName name="_xlnm.Print_Area" localSheetId="0">'Trafiksikkerhesprojekter'!$A$1:$K$54</definedName>
  </definedNames>
  <calcPr fullCalcOnLoad="1"/>
</workbook>
</file>

<file path=xl/sharedStrings.xml><?xml version="1.0" encoding="utf-8"?>
<sst xmlns="http://schemas.openxmlformats.org/spreadsheetml/2006/main" count="230" uniqueCount="188">
  <si>
    <t>Kryds</t>
  </si>
  <si>
    <t>Strækninger</t>
  </si>
  <si>
    <t>Tingvejen</t>
  </si>
  <si>
    <t>Der er mange indfaldsveje til Årre By</t>
  </si>
  <si>
    <t>Letbækvej/Kraruplundvej</t>
  </si>
  <si>
    <t>Dårlig oversigtforholde hvorfor krydsudformningen bør ændres</t>
  </si>
  <si>
    <t>Ringkøbingvej/Stilbjergvej</t>
  </si>
  <si>
    <t>Utryghed i krydset, mange biler, dårlig oversigtsforhold</t>
  </si>
  <si>
    <t>Da der er skiltet med A11 tavle (farligt kryds) kunne det overvejes en lokal hastighedssænkning til 60 km/t på strækningen før og efter krydset.</t>
  </si>
  <si>
    <t>Hvidbjerg Camping</t>
  </si>
  <si>
    <t>Vesterlund Camping</t>
  </si>
  <si>
    <t>Lukning af 1-2 af indfalsvejene</t>
  </si>
  <si>
    <t>Biler holder på cykelstien mens de venter på at kunne indkvaterer sig.</t>
  </si>
  <si>
    <t xml:space="preserve">Opsætning af steeler </t>
  </si>
  <si>
    <t xml:space="preserve">Vesterlund Camping er placeret på begge sider af vejen. Dvs. at gæsterne ofte skal krydse vejen her. Der er dårlig oversigt i svinget. </t>
  </si>
  <si>
    <t>For at dæmpe farten kunne der etableres bump/chicane før og efter campingpladsen. Forsvaret har et øvelsesterræn her, og bør kontaktes først.</t>
  </si>
  <si>
    <t>Nørregade, Oksbøl</t>
  </si>
  <si>
    <t>Der etableres 3 stk. chikaner for at opnå hastighedsdæmpende på hele strækningen. Placeret ved nr. 6, nr. 26/28 og nr. 38.</t>
  </si>
  <si>
    <t>Diverse projekter</t>
  </si>
  <si>
    <t xml:space="preserve">Sags. nr. </t>
  </si>
  <si>
    <t>Beskrivelse</t>
  </si>
  <si>
    <t>Løsning</t>
  </si>
  <si>
    <t>Anslået diverse chikane/bump</t>
  </si>
  <si>
    <t>Anslået afmærkning</t>
  </si>
  <si>
    <t>Diverse fartdæmpere i forbindelse med trafiksikkerhed</t>
  </si>
  <si>
    <t>Diverse afmærkninger i forbindelse med trafiksikkerhed</t>
  </si>
  <si>
    <t xml:space="preserve">Agerbæk skole </t>
  </si>
  <si>
    <t>Lokalitet</t>
  </si>
  <si>
    <t xml:space="preserve">I alt </t>
  </si>
  <si>
    <t>Total pr. år</t>
  </si>
  <si>
    <t>Slotsgade, Ølgod</t>
  </si>
  <si>
    <t>Hastighedsdæmpende foranstaltning</t>
  </si>
  <si>
    <t>Stormgade/Vestre Landevej i Varde</t>
  </si>
  <si>
    <t>Borger er utrygge ved at køre ud på Vestre Landevej</t>
  </si>
  <si>
    <t>Opsætning af trafikspejl</t>
  </si>
  <si>
    <t>Trafiksikkerhedsprojekter Ølgod</t>
  </si>
  <si>
    <t>Overgangssted ved den dobbeltrettede cykelsti start.</t>
  </si>
  <si>
    <t xml:space="preserve">Konsekvens af Trafikpolitik </t>
  </si>
  <si>
    <t>Høj fart på Slotsgade.</t>
  </si>
  <si>
    <t>Utrygt at krydse vejen hvor stien går fra enkeltrettede til dobbeltrettet sti (henvendelse fra grundejerforeningen Henne Strand)</t>
  </si>
  <si>
    <t>Kommende borger henvendelser med ønsker om fartdæmpende foranstaltning</t>
  </si>
  <si>
    <t>Kommende borger henvendelser med ønsker om afmærkning eller renovering af afmærkning</t>
  </si>
  <si>
    <t>Overgangssted på Strandvejen Henne Strand</t>
  </si>
  <si>
    <t>Vejen er bred og indbyder til høj fart. Vejen ligger indenfor byzone og nær skole???</t>
  </si>
  <si>
    <t>352547, 643710, 773549</t>
  </si>
  <si>
    <t>Ønske om etablering af hastighedsdæmpende foranstaltninger på Snorupvej i Tistrup</t>
  </si>
  <si>
    <t>Ønske om etablering af hastighedsdæmpende foranstaltninger på Engvej i Oksbøl</t>
  </si>
  <si>
    <t>Hastighedsdæmpning Engvej i Oksbøl</t>
  </si>
  <si>
    <t>Hastighedsdæmpning Snorupvej i Tistrup</t>
  </si>
  <si>
    <t>Hastighedsdæmpning i Stundsig</t>
  </si>
  <si>
    <t>Ønske om hastighedsdæmpning i Stundsig</t>
  </si>
  <si>
    <t xml:space="preserve">Gennemførelse af de i den nye Trafikplan for Ølgod By foreslåede foranstaltninger </t>
  </si>
  <si>
    <t xml:space="preserve">Budget 
år </t>
  </si>
  <si>
    <t>Der er lavet hastighedsmålinger som skal vurderes inden der tages stilling til om der er behov for etablering af hastighedsdæmpende foranstaltninger.</t>
  </si>
  <si>
    <t>Hastighedsdæmpning på Letbækvej</t>
  </si>
  <si>
    <t>12/6012</t>
  </si>
  <si>
    <t>Hastighedsdæmpning Nybrovej</t>
  </si>
  <si>
    <t>11/2053</t>
  </si>
  <si>
    <t>Ønske om hastighedsdæmpning</t>
  </si>
  <si>
    <t>Vrenderup</t>
  </si>
  <si>
    <t>11/1029</t>
  </si>
  <si>
    <t>Hovedgaden, Næsbjerg</t>
  </si>
  <si>
    <t>13/11118</t>
  </si>
  <si>
    <t>Ønske om ekstra bump</t>
  </si>
  <si>
    <t>Lindbjerg</t>
  </si>
  <si>
    <t>13/7343</t>
  </si>
  <si>
    <t>Ønske om hastighedsdæmpende foranstaltninger</t>
  </si>
  <si>
    <t>Fåborgvej og Vrenderupvej i Fåborg</t>
  </si>
  <si>
    <t>13/6988</t>
  </si>
  <si>
    <t>Ønske om forbedring af fartdæmpningen på Fåborgvej og Vrenderupvej i Fåborg</t>
  </si>
  <si>
    <t>12/13903</t>
  </si>
  <si>
    <t>Ønske om fartdæmpning på Sønderskovvej øst og vest for Øse by samt på Bredmosevej nord for Øse by</t>
  </si>
  <si>
    <t>12/10216</t>
  </si>
  <si>
    <t>Ønske om bump på Vejershavvej ved byskiltet (inden krydsningspunkt for cyklister ved ophør dobbeltrettet cykelsti).</t>
  </si>
  <si>
    <t>12/8810</t>
  </si>
  <si>
    <t>Ønske om hastighedsdæmpning med fartvisere i Roust</t>
  </si>
  <si>
    <t>Vejoverføring over banen fra Thyrasvej i Tistrup</t>
  </si>
  <si>
    <t>13/6030</t>
  </si>
  <si>
    <t>Ønske om vejoverføring over banen ved Thyrasvej i Tistrup og tilhørende vejforlængelser</t>
  </si>
  <si>
    <t xml:space="preserve">Der er pt. ikke udarbejdet en trafikpolitik på disse skoler. </t>
  </si>
  <si>
    <t xml:space="preserve">Det bør overvejes at ensrette parkerings- og afsætningspladsen, ligesom ved SFOén, således at der kun er køretøjer fra én retning at holde øje med og undgå kaos på parkeringspladsen. </t>
  </si>
  <si>
    <t>Ønsker til trafiksikkerhedsprojekter.</t>
  </si>
  <si>
    <t>Ønske om bump på Letbækvej</t>
  </si>
  <si>
    <t>Sønderskovvej og Bredmosevej i Øse</t>
  </si>
  <si>
    <t>Roustvej i Roust</t>
  </si>
  <si>
    <t>Vejershavvej i Vejers</t>
  </si>
  <si>
    <t>Birkegade Outrup</t>
  </si>
  <si>
    <t>Ønske om hastighedsdæmpende chikaner</t>
  </si>
  <si>
    <t>Ølgodvej/Thorstrupvej m.v.</t>
  </si>
  <si>
    <t>Dårlig oversigtforholde i kryds og kurve</t>
  </si>
  <si>
    <t>Forholdene skal besigtiges og der skal tages stilling til eventuelle foranstaltninger</t>
  </si>
  <si>
    <t>13/16085</t>
  </si>
  <si>
    <t>Ønske om fortov langs Stilbjergvej og Langhedevej i Tinghøj</t>
  </si>
  <si>
    <t>Stilbjergvej og Langhedevej</t>
  </si>
  <si>
    <t>12/8524</t>
  </si>
  <si>
    <t>14/9460</t>
  </si>
  <si>
    <t>Sti fra Jernbanegade til Agerbæk Skole</t>
  </si>
  <si>
    <t>Ønske om stiforbindelse m.v.</t>
  </si>
  <si>
    <t>Hastighed</t>
  </si>
  <si>
    <t>Uheld</t>
  </si>
  <si>
    <t>Trafikfarlig skolevej</t>
  </si>
  <si>
    <t>1 materiel uheld(spiritus)</t>
  </si>
  <si>
    <t>1 ekstra uheld</t>
  </si>
  <si>
    <t>ingen uheld</t>
  </si>
  <si>
    <t>2 materiel uheld</t>
  </si>
  <si>
    <t>1 materiel uheld</t>
  </si>
  <si>
    <t>1 alvorlig personskade ( påkørsel af holdende lastvogn)</t>
  </si>
  <si>
    <t>2 materiel uheld ( 1 spiritus og 1 eftersættelse)</t>
  </si>
  <si>
    <t>ingen uheld i byzonen</t>
  </si>
  <si>
    <t>2 materiel uheld påkørsel af parkeret biler</t>
  </si>
  <si>
    <t xml:space="preserve">2 materiel uheld </t>
  </si>
  <si>
    <t xml:space="preserve">1 materiel uheld </t>
  </si>
  <si>
    <t xml:space="preserve"> </t>
  </si>
  <si>
    <t>63,4/60</t>
  </si>
  <si>
    <t>52,9/50</t>
  </si>
  <si>
    <t>55,1/50</t>
  </si>
  <si>
    <t>78,4/80</t>
  </si>
  <si>
    <t>ingen tælling</t>
  </si>
  <si>
    <t>72/80</t>
  </si>
  <si>
    <t>57,2/50</t>
  </si>
  <si>
    <t>54/50</t>
  </si>
  <si>
    <t>49,7/50</t>
  </si>
  <si>
    <t>Fåborgvje 54,7 vrenderupvej 58,7/50</t>
  </si>
  <si>
    <t>Øst =57,6/50 vest=65,9/50 bredmose = 61,6/50</t>
  </si>
  <si>
    <t>67/50</t>
  </si>
  <si>
    <t>68/80</t>
  </si>
  <si>
    <t>53,6/50</t>
  </si>
  <si>
    <t>Fodgængerfelt ved Hvidbjerg Strand camping</t>
  </si>
  <si>
    <t>14/9851</t>
  </si>
  <si>
    <t>Ønsker at få 2 fodgængerovergange ved indkørslen til campingpladsen</t>
  </si>
  <si>
    <t>Bøgelyvej i Nordenskov</t>
  </si>
  <si>
    <t>14/8474</t>
  </si>
  <si>
    <t>kastanievej i Tistrup</t>
  </si>
  <si>
    <t>14/8348</t>
  </si>
  <si>
    <t>ønske om hastighedsdæmping på Bøgelyvej</t>
  </si>
  <si>
    <t>ønske om hastighedsdæmping på kastanievej</t>
  </si>
  <si>
    <t>Klintingvej Nr.nebel</t>
  </si>
  <si>
    <t>14/8568</t>
  </si>
  <si>
    <t>ønske om hastighedsdæmping på Klintingvej</t>
  </si>
  <si>
    <t>Kollevej i Nr. Nebel</t>
  </si>
  <si>
    <t>14/3387</t>
  </si>
  <si>
    <t>ønske om hastighedsdæmping på Kollevej</t>
  </si>
  <si>
    <t>50,4/50</t>
  </si>
  <si>
    <t>41/50</t>
  </si>
  <si>
    <t>66,2/50</t>
  </si>
  <si>
    <t>40,4/50</t>
  </si>
  <si>
    <t>i nærheden af skolen</t>
  </si>
  <si>
    <t>3 materiel uheld</t>
  </si>
  <si>
    <t>85/50</t>
  </si>
  <si>
    <t>trafiktal</t>
  </si>
  <si>
    <t>fåborgvej 1060 vrenderup 790</t>
  </si>
  <si>
    <t>øst = 678 vest = 378 og bredmosevej = 367</t>
  </si>
  <si>
    <t>1 million</t>
  </si>
  <si>
    <t>Afslag/godkendt</t>
  </si>
  <si>
    <t>Afslag</t>
  </si>
  <si>
    <t>Roustvej i Varde</t>
  </si>
  <si>
    <t>Fællessti fra omfartsvejen til Gellerup plantagevej</t>
  </si>
  <si>
    <t>10/6192</t>
  </si>
  <si>
    <t>Mangler Hastighedsmåleing</t>
  </si>
  <si>
    <t>53,3/50</t>
  </si>
  <si>
    <t>Sikring af skolepatruljer m.m.</t>
  </si>
  <si>
    <t>I nærheden af skole</t>
  </si>
  <si>
    <t>Bemærkning</t>
  </si>
  <si>
    <t>Statsvej</t>
  </si>
  <si>
    <t>Problemet er med i overvejelserne i trafikplanen for Blåvand</t>
  </si>
  <si>
    <t>Ønske om hastighedsdæmpning før børnehaven i Janderup</t>
  </si>
  <si>
    <t>I nærheden af skolen</t>
  </si>
  <si>
    <t xml:space="preserve">Bløde trafikanter </t>
  </si>
  <si>
    <t>Bløde trafikanter</t>
  </si>
  <si>
    <t>Mangler hastighedsmåleing</t>
  </si>
  <si>
    <t>Mangler hastighedsmåling</t>
  </si>
  <si>
    <t>10 i Campus, Horne skole, Tistrup skole, Mejls-Orten-Tinghøj friskole, Blåbjerg friskole</t>
  </si>
  <si>
    <t>69,8/60</t>
  </si>
  <si>
    <t>Hornevej ved Tistrup</t>
  </si>
  <si>
    <t>Der er i dag kun enkeltrettet sti/cykelbane på en strækning gennem skoven ved Tistrup Stadion</t>
  </si>
  <si>
    <t>Forlængelse af cykelbane på nordsiden af vejen gennem skoven overfor stadion frem til den dobbeltrettede cykelsti tl Horne ved en sideudvidelse af vejen og etablering af overgangssted</t>
  </si>
  <si>
    <t>Ved Stadion</t>
  </si>
  <si>
    <t>Forlægnelse af stier langs Smedebakken mellem Hovbrovej og broen</t>
  </si>
  <si>
    <t>Ønsker en sikker vej til og fra busstoppestedet og kirken.</t>
  </si>
  <si>
    <t>Etableres 2 bump</t>
  </si>
  <si>
    <t>1 alvorliguheld, 1 materieluheld</t>
  </si>
  <si>
    <t xml:space="preserve">Afslag </t>
  </si>
  <si>
    <t>uden for byzone</t>
  </si>
  <si>
    <t>blødetrafikanter</t>
  </si>
  <si>
    <t>i nærheden af hallen</t>
  </si>
  <si>
    <t>Sti på Energivej - Industrivej i Ølgod</t>
  </si>
  <si>
    <t>Ønske om fortov og cykelsti mellem genbrugspladsen på Energivej og værested på Industrivej</t>
  </si>
  <si>
    <t>600.000. fra byggemodning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</si>
</sst>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_(* #,##0.0_);_(* \(#,##0.0\);_(* &quot;-&quot;??_);_(@_)"/>
    <numFmt numFmtId="183" formatCode="_(* #,##0_);_(* \(#,##0\);_(* &quot;-&quot;??_);_(@_)"/>
    <numFmt numFmtId="184" formatCode="&quot;Sandt&quot;;&quot;Sandt&quot;;&quot;Falsk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0" xfId="4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7" fontId="0" fillId="0" borderId="0" xfId="4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77" fontId="0" fillId="0" borderId="10" xfId="4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2" xfId="40" applyFont="1" applyBorder="1" applyAlignment="1">
      <alignment vertical="top"/>
    </xf>
    <xf numFmtId="177" fontId="0" fillId="0" borderId="13" xfId="4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177" fontId="5" fillId="0" borderId="12" xfId="40" applyFont="1" applyBorder="1" applyAlignment="1">
      <alignment vertical="top"/>
    </xf>
    <xf numFmtId="0" fontId="0" fillId="0" borderId="10" xfId="0" applyFont="1" applyBorder="1" applyAlignment="1">
      <alignment vertical="center"/>
    </xf>
    <xf numFmtId="17" fontId="0" fillId="0" borderId="1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7" fontId="0" fillId="0" borderId="10" xfId="40" applyFont="1" applyBorder="1" applyAlignment="1">
      <alignment/>
    </xf>
    <xf numFmtId="177" fontId="0" fillId="0" borderId="10" xfId="40" applyFont="1" applyBorder="1" applyAlignment="1">
      <alignment/>
    </xf>
    <xf numFmtId="0" fontId="0" fillId="0" borderId="10" xfId="0" applyFont="1" applyBorder="1" applyAlignment="1">
      <alignment wrapText="1"/>
    </xf>
    <xf numFmtId="177" fontId="0" fillId="0" borderId="13" xfId="40" applyFont="1" applyBorder="1" applyAlignment="1">
      <alignment/>
    </xf>
    <xf numFmtId="177" fontId="0" fillId="0" borderId="18" xfId="40" applyFont="1" applyBorder="1" applyAlignment="1">
      <alignment/>
    </xf>
    <xf numFmtId="0" fontId="0" fillId="0" borderId="18" xfId="0" applyFont="1" applyBorder="1" applyAlignment="1">
      <alignment/>
    </xf>
    <xf numFmtId="17" fontId="0" fillId="0" borderId="13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77" fontId="0" fillId="0" borderId="13" xfId="40" applyFont="1" applyFill="1" applyBorder="1" applyAlignment="1">
      <alignment vertical="center"/>
    </xf>
    <xf numFmtId="177" fontId="0" fillId="0" borderId="10" xfId="4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34" borderId="21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0" fillId="0" borderId="26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35" borderId="14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177" fontId="0" fillId="35" borderId="13" xfId="40" applyFont="1" applyFill="1" applyBorder="1" applyAlignment="1">
      <alignment vertical="center"/>
    </xf>
    <xf numFmtId="177" fontId="0" fillId="35" borderId="10" xfId="4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 wrapText="1"/>
    </xf>
    <xf numFmtId="177" fontId="0" fillId="35" borderId="31" xfId="40" applyFont="1" applyFill="1" applyBorder="1" applyAlignment="1">
      <alignment vertical="center"/>
    </xf>
    <xf numFmtId="177" fontId="0" fillId="35" borderId="10" xfId="40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vertical="center"/>
    </xf>
    <xf numFmtId="17" fontId="0" fillId="35" borderId="32" xfId="0" applyNumberFormat="1" applyFont="1" applyFill="1" applyBorder="1" applyAlignment="1">
      <alignment horizontal="center" vertical="center"/>
    </xf>
    <xf numFmtId="177" fontId="0" fillId="35" borderId="13" xfId="4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33" xfId="0" applyFont="1" applyFill="1" applyBorder="1" applyAlignment="1">
      <alignment vertical="center"/>
    </xf>
    <xf numFmtId="17" fontId="0" fillId="35" borderId="33" xfId="0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 wrapText="1"/>
    </xf>
    <xf numFmtId="177" fontId="0" fillId="35" borderId="34" xfId="40" applyFont="1" applyFill="1" applyBorder="1" applyAlignment="1">
      <alignment vertical="center"/>
    </xf>
    <xf numFmtId="177" fontId="0" fillId="35" borderId="34" xfId="4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8"/>
  <sheetViews>
    <sheetView tabSelected="1" zoomScale="70" zoomScaleNormal="70" zoomScalePageLayoutView="0" workbookViewId="0" topLeftCell="A1">
      <selection activeCell="C43" sqref="C43"/>
    </sheetView>
  </sheetViews>
  <sheetFormatPr defaultColWidth="9.140625" defaultRowHeight="12.75"/>
  <cols>
    <col min="1" max="1" width="51.8515625" style="1" bestFit="1" customWidth="1"/>
    <col min="2" max="2" width="11.57421875" style="1" bestFit="1" customWidth="1"/>
    <col min="3" max="3" width="71.00390625" style="1" customWidth="1"/>
    <col min="4" max="4" width="34.421875" style="1" customWidth="1"/>
    <col min="5" max="5" width="24.140625" style="1" customWidth="1"/>
    <col min="6" max="6" width="50.28125" style="1" bestFit="1" customWidth="1"/>
    <col min="7" max="7" width="25.421875" style="1" bestFit="1" customWidth="1"/>
    <col min="8" max="8" width="17.421875" style="1" bestFit="1" customWidth="1"/>
    <col min="9" max="9" width="24.421875" style="1" bestFit="1" customWidth="1"/>
    <col min="10" max="10" width="9.140625" style="1" customWidth="1"/>
    <col min="11" max="11" width="37.57421875" style="1" customWidth="1"/>
    <col min="12" max="16384" width="9.140625" style="1" customWidth="1"/>
  </cols>
  <sheetData>
    <row r="1" spans="1:4" ht="24" thickBot="1">
      <c r="A1" s="96" t="s">
        <v>81</v>
      </c>
      <c r="D1" s="1" t="s">
        <v>152</v>
      </c>
    </row>
    <row r="2" spans="1:11" ht="29.25" customHeight="1" thickBot="1" thickTop="1">
      <c r="A2" s="42" t="s">
        <v>27</v>
      </c>
      <c r="B2" s="42" t="s">
        <v>19</v>
      </c>
      <c r="C2" s="42" t="s">
        <v>20</v>
      </c>
      <c r="D2" s="42" t="s">
        <v>21</v>
      </c>
      <c r="E2" s="33" t="s">
        <v>52</v>
      </c>
      <c r="F2" s="33" t="s">
        <v>99</v>
      </c>
      <c r="G2" s="33" t="s">
        <v>98</v>
      </c>
      <c r="H2" s="33" t="s">
        <v>149</v>
      </c>
      <c r="I2" s="33" t="s">
        <v>100</v>
      </c>
      <c r="J2" s="43" t="s">
        <v>153</v>
      </c>
      <c r="K2" s="43" t="s">
        <v>162</v>
      </c>
    </row>
    <row r="3" spans="1:11" ht="24.75" customHeight="1" thickTop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9" t="s">
        <v>4</v>
      </c>
      <c r="B4" s="6"/>
      <c r="C4" s="8" t="s">
        <v>5</v>
      </c>
      <c r="D4" s="24"/>
      <c r="E4" s="10">
        <v>200000</v>
      </c>
      <c r="F4" s="35" t="s">
        <v>101</v>
      </c>
      <c r="G4" s="34"/>
      <c r="H4" s="34"/>
      <c r="I4" s="44"/>
      <c r="J4" s="34"/>
      <c r="K4" s="34"/>
    </row>
    <row r="5" spans="1:11" ht="16.5" customHeight="1">
      <c r="A5" s="15" t="s">
        <v>32</v>
      </c>
      <c r="B5" s="16">
        <v>578779</v>
      </c>
      <c r="C5" s="17" t="s">
        <v>33</v>
      </c>
      <c r="D5" s="20" t="s">
        <v>34</v>
      </c>
      <c r="E5" s="14">
        <v>10000</v>
      </c>
      <c r="F5" s="36" t="s">
        <v>103</v>
      </c>
      <c r="G5" s="34"/>
      <c r="H5" s="34"/>
      <c r="I5" s="44"/>
      <c r="J5" s="34"/>
      <c r="K5" s="34"/>
    </row>
    <row r="6" spans="1:11" ht="51">
      <c r="A6" s="15" t="s">
        <v>6</v>
      </c>
      <c r="B6" s="16"/>
      <c r="C6" s="17" t="s">
        <v>7</v>
      </c>
      <c r="D6" s="20" t="s">
        <v>8</v>
      </c>
      <c r="E6" s="14">
        <v>10000</v>
      </c>
      <c r="F6" s="36" t="s">
        <v>101</v>
      </c>
      <c r="G6" s="34"/>
      <c r="H6" s="34"/>
      <c r="I6" s="44"/>
      <c r="J6" s="34"/>
      <c r="K6" s="34"/>
    </row>
    <row r="7" spans="1:11" ht="39" thickBot="1">
      <c r="A7" s="29" t="s">
        <v>88</v>
      </c>
      <c r="B7" s="16" t="s">
        <v>91</v>
      </c>
      <c r="C7" s="17" t="s">
        <v>89</v>
      </c>
      <c r="D7" s="17" t="s">
        <v>90</v>
      </c>
      <c r="E7" s="14"/>
      <c r="F7" s="38" t="s">
        <v>102</v>
      </c>
      <c r="G7" s="28"/>
      <c r="H7" s="28"/>
      <c r="I7" s="45"/>
      <c r="J7" s="34"/>
      <c r="K7" s="34"/>
    </row>
    <row r="8" spans="1:11" ht="15.75" customHeight="1" thickBot="1">
      <c r="A8" s="59" t="s">
        <v>28</v>
      </c>
      <c r="B8" s="60"/>
      <c r="C8" s="60"/>
      <c r="D8" s="61"/>
      <c r="E8" s="13">
        <f>SUM(E4:E7)</f>
        <v>220000</v>
      </c>
      <c r="F8" s="39"/>
      <c r="G8" s="40"/>
      <c r="H8" s="40"/>
      <c r="I8" s="46"/>
      <c r="J8" s="34"/>
      <c r="K8" s="34"/>
    </row>
    <row r="9" spans="1:11" ht="24.75" customHeight="1">
      <c r="A9" s="54" t="s">
        <v>1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 ht="30.75" customHeight="1">
      <c r="A10" s="9" t="s">
        <v>2</v>
      </c>
      <c r="B10" s="6"/>
      <c r="C10" s="8" t="s">
        <v>3</v>
      </c>
      <c r="D10" s="19" t="s">
        <v>11</v>
      </c>
      <c r="E10" s="10"/>
      <c r="F10" s="36" t="s">
        <v>104</v>
      </c>
      <c r="G10" s="34"/>
      <c r="H10" s="34"/>
      <c r="I10" s="44"/>
      <c r="J10" s="34"/>
      <c r="K10" s="34" t="s">
        <v>163</v>
      </c>
    </row>
    <row r="11" spans="1:11" ht="41.25" customHeight="1">
      <c r="A11" s="9" t="s">
        <v>9</v>
      </c>
      <c r="B11" s="6">
        <v>1102895</v>
      </c>
      <c r="C11" s="8" t="s">
        <v>12</v>
      </c>
      <c r="D11" s="19" t="s">
        <v>13</v>
      </c>
      <c r="E11" s="10">
        <v>60000</v>
      </c>
      <c r="F11" s="36" t="s">
        <v>103</v>
      </c>
      <c r="G11" s="34"/>
      <c r="H11" s="34"/>
      <c r="I11" s="44"/>
      <c r="J11" s="34"/>
      <c r="K11" s="37" t="s">
        <v>164</v>
      </c>
    </row>
    <row r="12" spans="1:11" ht="63.75">
      <c r="A12" s="9" t="s">
        <v>10</v>
      </c>
      <c r="B12" s="6"/>
      <c r="C12" s="8" t="s">
        <v>14</v>
      </c>
      <c r="D12" s="19" t="s">
        <v>15</v>
      </c>
      <c r="E12" s="10"/>
      <c r="F12" s="36" t="s">
        <v>103</v>
      </c>
      <c r="G12" s="34" t="s">
        <v>113</v>
      </c>
      <c r="H12" s="34">
        <v>1621</v>
      </c>
      <c r="I12" s="44"/>
      <c r="J12" s="34" t="s">
        <v>154</v>
      </c>
      <c r="K12" s="34"/>
    </row>
    <row r="13" spans="1:11" ht="51">
      <c r="A13" s="9" t="s">
        <v>16</v>
      </c>
      <c r="B13" s="6">
        <v>1078167</v>
      </c>
      <c r="C13" s="8" t="s">
        <v>43</v>
      </c>
      <c r="D13" s="19" t="s">
        <v>17</v>
      </c>
      <c r="E13" s="10"/>
      <c r="F13" s="36" t="s">
        <v>105</v>
      </c>
      <c r="G13" s="34" t="s">
        <v>115</v>
      </c>
      <c r="H13" s="34">
        <v>612</v>
      </c>
      <c r="I13" s="44"/>
      <c r="J13" s="34" t="s">
        <v>154</v>
      </c>
      <c r="K13" s="34"/>
    </row>
    <row r="14" spans="1:11" ht="40.5" customHeight="1">
      <c r="A14" s="15" t="s">
        <v>30</v>
      </c>
      <c r="B14" s="16">
        <v>223330</v>
      </c>
      <c r="C14" s="17" t="s">
        <v>38</v>
      </c>
      <c r="D14" s="20" t="s">
        <v>31</v>
      </c>
      <c r="E14" s="14"/>
      <c r="F14" s="36" t="s">
        <v>106</v>
      </c>
      <c r="G14" s="34" t="s">
        <v>159</v>
      </c>
      <c r="H14" s="34">
        <v>840</v>
      </c>
      <c r="I14" s="44"/>
      <c r="J14" s="34" t="s">
        <v>154</v>
      </c>
      <c r="K14" s="34"/>
    </row>
    <row r="15" spans="1:11" ht="38.25" customHeight="1">
      <c r="A15" s="65" t="s">
        <v>42</v>
      </c>
      <c r="B15" s="66" t="s">
        <v>44</v>
      </c>
      <c r="C15" s="67" t="s">
        <v>39</v>
      </c>
      <c r="D15" s="68" t="s">
        <v>36</v>
      </c>
      <c r="E15" s="69">
        <v>100000</v>
      </c>
      <c r="F15" s="70" t="s">
        <v>103</v>
      </c>
      <c r="G15" s="71" t="s">
        <v>116</v>
      </c>
      <c r="H15" s="71">
        <v>2545</v>
      </c>
      <c r="I15" s="72"/>
      <c r="J15" s="71"/>
      <c r="K15" s="71" t="s">
        <v>168</v>
      </c>
    </row>
    <row r="16" spans="1:11" ht="38.25" customHeight="1">
      <c r="A16" s="18" t="s">
        <v>177</v>
      </c>
      <c r="B16" s="23">
        <v>721175</v>
      </c>
      <c r="C16" s="12" t="s">
        <v>178</v>
      </c>
      <c r="D16" s="19"/>
      <c r="E16" s="14">
        <v>320000</v>
      </c>
      <c r="F16" s="36" t="s">
        <v>107</v>
      </c>
      <c r="G16" s="34" t="s">
        <v>117</v>
      </c>
      <c r="H16" s="34"/>
      <c r="I16" s="44"/>
      <c r="J16" s="34"/>
      <c r="K16" s="34" t="s">
        <v>167</v>
      </c>
    </row>
    <row r="17" spans="1:11" ht="54" customHeight="1">
      <c r="A17" s="18" t="s">
        <v>47</v>
      </c>
      <c r="B17" s="23">
        <v>628490</v>
      </c>
      <c r="C17" s="25" t="s">
        <v>46</v>
      </c>
      <c r="D17" s="20" t="s">
        <v>53</v>
      </c>
      <c r="E17" s="14"/>
      <c r="F17" s="36" t="s">
        <v>103</v>
      </c>
      <c r="G17" s="34" t="s">
        <v>114</v>
      </c>
      <c r="H17" s="34">
        <v>778</v>
      </c>
      <c r="I17" s="44"/>
      <c r="J17" s="34" t="s">
        <v>154</v>
      </c>
      <c r="K17" s="34"/>
    </row>
    <row r="18" spans="1:11" ht="54" customHeight="1">
      <c r="A18" s="48" t="s">
        <v>48</v>
      </c>
      <c r="B18" s="49" t="s">
        <v>157</v>
      </c>
      <c r="C18" s="25" t="s">
        <v>45</v>
      </c>
      <c r="D18" s="50"/>
      <c r="E18" s="51">
        <v>50000</v>
      </c>
      <c r="F18" s="52" t="s">
        <v>103</v>
      </c>
      <c r="G18" s="47" t="s">
        <v>118</v>
      </c>
      <c r="H18" s="47">
        <v>90</v>
      </c>
      <c r="I18" s="53"/>
      <c r="J18" s="47" t="s">
        <v>181</v>
      </c>
      <c r="K18" s="47" t="s">
        <v>182</v>
      </c>
    </row>
    <row r="19" spans="1:11" ht="54" customHeight="1">
      <c r="A19" s="73" t="s">
        <v>49</v>
      </c>
      <c r="B19" s="66">
        <v>819321</v>
      </c>
      <c r="C19" s="74" t="s">
        <v>50</v>
      </c>
      <c r="D19" s="68" t="s">
        <v>179</v>
      </c>
      <c r="E19" s="69">
        <v>150000</v>
      </c>
      <c r="F19" s="70" t="s">
        <v>103</v>
      </c>
      <c r="G19" s="71" t="s">
        <v>148</v>
      </c>
      <c r="H19" s="71">
        <v>1036</v>
      </c>
      <c r="I19" s="72"/>
      <c r="J19" s="71"/>
      <c r="K19" s="71"/>
    </row>
    <row r="20" spans="1:11" ht="54" customHeight="1">
      <c r="A20" s="18" t="s">
        <v>54</v>
      </c>
      <c r="B20" s="26" t="s">
        <v>55</v>
      </c>
      <c r="C20" s="25" t="s">
        <v>82</v>
      </c>
      <c r="D20" s="20" t="s">
        <v>53</v>
      </c>
      <c r="E20" s="14">
        <v>50000</v>
      </c>
      <c r="F20" s="36" t="s">
        <v>108</v>
      </c>
      <c r="G20" s="34" t="s">
        <v>158</v>
      </c>
      <c r="H20" s="34">
        <v>824</v>
      </c>
      <c r="I20" s="44"/>
      <c r="J20" s="34"/>
      <c r="K20" s="34"/>
    </row>
    <row r="21" spans="1:11" ht="54" customHeight="1">
      <c r="A21" s="18" t="s">
        <v>59</v>
      </c>
      <c r="B21" s="26" t="s">
        <v>60</v>
      </c>
      <c r="C21" s="25" t="s">
        <v>58</v>
      </c>
      <c r="D21" s="20"/>
      <c r="E21" s="14">
        <v>100000</v>
      </c>
      <c r="F21" s="36" t="s">
        <v>108</v>
      </c>
      <c r="G21" s="34" t="s">
        <v>119</v>
      </c>
      <c r="H21" s="34">
        <v>1542</v>
      </c>
      <c r="I21" s="44"/>
      <c r="J21" s="34"/>
      <c r="K21" s="34"/>
    </row>
    <row r="22" spans="1:11" ht="54" customHeight="1">
      <c r="A22" s="18" t="s">
        <v>61</v>
      </c>
      <c r="B22" s="26" t="s">
        <v>62</v>
      </c>
      <c r="C22" s="25" t="s">
        <v>63</v>
      </c>
      <c r="D22" s="20"/>
      <c r="E22" s="14"/>
      <c r="F22" s="36" t="s">
        <v>109</v>
      </c>
      <c r="G22" s="34" t="s">
        <v>120</v>
      </c>
      <c r="H22" s="34">
        <v>1726</v>
      </c>
      <c r="I22" s="44"/>
      <c r="J22" s="34" t="s">
        <v>154</v>
      </c>
      <c r="K22" s="34"/>
    </row>
    <row r="23" spans="1:11" ht="54" customHeight="1">
      <c r="A23" s="18" t="s">
        <v>64</v>
      </c>
      <c r="B23" s="26" t="s">
        <v>65</v>
      </c>
      <c r="C23" s="25" t="s">
        <v>66</v>
      </c>
      <c r="D23" s="20"/>
      <c r="E23" s="14"/>
      <c r="F23" s="36" t="s">
        <v>103</v>
      </c>
      <c r="G23" s="34" t="s">
        <v>121</v>
      </c>
      <c r="H23" s="34">
        <v>290</v>
      </c>
      <c r="I23" s="44"/>
      <c r="J23" s="34" t="s">
        <v>154</v>
      </c>
      <c r="K23" s="34"/>
    </row>
    <row r="24" spans="1:11" ht="54" customHeight="1">
      <c r="A24" s="18" t="s">
        <v>67</v>
      </c>
      <c r="B24" s="26" t="s">
        <v>68</v>
      </c>
      <c r="C24" s="25" t="s">
        <v>69</v>
      </c>
      <c r="D24" s="20"/>
      <c r="E24" s="14">
        <v>50000</v>
      </c>
      <c r="F24" s="36" t="s">
        <v>110</v>
      </c>
      <c r="G24" s="37" t="s">
        <v>122</v>
      </c>
      <c r="H24" s="37" t="s">
        <v>150</v>
      </c>
      <c r="I24" s="44"/>
      <c r="J24" s="34"/>
      <c r="K24" s="34"/>
    </row>
    <row r="25" spans="1:11" ht="54" customHeight="1">
      <c r="A25" s="18" t="s">
        <v>83</v>
      </c>
      <c r="B25" s="26" t="s">
        <v>70</v>
      </c>
      <c r="C25" s="25" t="s">
        <v>71</v>
      </c>
      <c r="D25" s="20"/>
      <c r="E25" s="14">
        <v>150000</v>
      </c>
      <c r="F25" s="36" t="s">
        <v>103</v>
      </c>
      <c r="G25" s="37" t="s">
        <v>123</v>
      </c>
      <c r="H25" s="37" t="s">
        <v>151</v>
      </c>
      <c r="I25" s="44"/>
      <c r="J25" s="34"/>
      <c r="K25" s="34"/>
    </row>
    <row r="26" spans="1:11" ht="54" customHeight="1">
      <c r="A26" s="73" t="s">
        <v>84</v>
      </c>
      <c r="B26" s="75" t="s">
        <v>74</v>
      </c>
      <c r="C26" s="74" t="s">
        <v>75</v>
      </c>
      <c r="D26" s="68"/>
      <c r="E26" s="69">
        <v>100000</v>
      </c>
      <c r="F26" s="70" t="s">
        <v>103</v>
      </c>
      <c r="G26" s="71" t="s">
        <v>124</v>
      </c>
      <c r="H26" s="71">
        <v>691</v>
      </c>
      <c r="I26" s="72"/>
      <c r="J26" s="71"/>
      <c r="K26" s="71"/>
    </row>
    <row r="27" spans="1:11" ht="54" customHeight="1">
      <c r="A27" s="18" t="s">
        <v>85</v>
      </c>
      <c r="B27" s="26" t="s">
        <v>72</v>
      </c>
      <c r="C27" s="25" t="s">
        <v>73</v>
      </c>
      <c r="D27" s="20"/>
      <c r="E27" s="14"/>
      <c r="F27" s="36" t="s">
        <v>103</v>
      </c>
      <c r="G27" s="34" t="s">
        <v>125</v>
      </c>
      <c r="H27" s="34">
        <v>4081</v>
      </c>
      <c r="I27" s="44"/>
      <c r="J27" s="34" t="s">
        <v>154</v>
      </c>
      <c r="K27" s="34"/>
    </row>
    <row r="28" spans="1:11" ht="54" customHeight="1">
      <c r="A28" s="18" t="s">
        <v>56</v>
      </c>
      <c r="B28" s="26" t="s">
        <v>57</v>
      </c>
      <c r="C28" s="25" t="s">
        <v>165</v>
      </c>
      <c r="D28" s="20" t="s">
        <v>53</v>
      </c>
      <c r="E28" s="14">
        <v>50000</v>
      </c>
      <c r="F28" s="36" t="s">
        <v>103</v>
      </c>
      <c r="G28" s="34" t="s">
        <v>169</v>
      </c>
      <c r="H28" s="34"/>
      <c r="I28" s="44" t="s">
        <v>166</v>
      </c>
      <c r="J28" s="34"/>
      <c r="K28" s="34"/>
    </row>
    <row r="29" spans="1:11" ht="54" customHeight="1">
      <c r="A29" s="31" t="s">
        <v>86</v>
      </c>
      <c r="B29" s="6"/>
      <c r="C29" s="8" t="s">
        <v>87</v>
      </c>
      <c r="D29" s="17"/>
      <c r="E29" s="14"/>
      <c r="F29" s="36" t="s">
        <v>103</v>
      </c>
      <c r="G29" s="34" t="s">
        <v>126</v>
      </c>
      <c r="H29" s="34">
        <v>926</v>
      </c>
      <c r="I29" s="44"/>
      <c r="J29" s="34" t="s">
        <v>154</v>
      </c>
      <c r="K29" s="34"/>
    </row>
    <row r="30" spans="1:11" ht="54" customHeight="1">
      <c r="A30" s="31" t="s">
        <v>130</v>
      </c>
      <c r="B30" s="6" t="s">
        <v>131</v>
      </c>
      <c r="C30" s="8" t="s">
        <v>134</v>
      </c>
      <c r="D30" s="17"/>
      <c r="E30" s="14"/>
      <c r="F30" s="36" t="s">
        <v>103</v>
      </c>
      <c r="G30" s="34" t="s">
        <v>142</v>
      </c>
      <c r="H30" s="34">
        <v>65</v>
      </c>
      <c r="I30" s="44"/>
      <c r="J30" s="34" t="s">
        <v>154</v>
      </c>
      <c r="K30" s="34"/>
    </row>
    <row r="31" spans="1:11" ht="54" customHeight="1">
      <c r="A31" s="31" t="s">
        <v>132</v>
      </c>
      <c r="B31" s="6" t="s">
        <v>133</v>
      </c>
      <c r="C31" s="8" t="s">
        <v>135</v>
      </c>
      <c r="D31" s="17"/>
      <c r="E31" s="14"/>
      <c r="F31" s="36" t="s">
        <v>105</v>
      </c>
      <c r="G31" s="34" t="s">
        <v>143</v>
      </c>
      <c r="H31" s="34">
        <v>559</v>
      </c>
      <c r="I31" s="44"/>
      <c r="J31" s="34" t="s">
        <v>154</v>
      </c>
      <c r="K31" s="34"/>
    </row>
    <row r="32" spans="1:11" ht="54" customHeight="1">
      <c r="A32" s="76" t="s">
        <v>136</v>
      </c>
      <c r="B32" s="77" t="s">
        <v>137</v>
      </c>
      <c r="C32" s="67" t="s">
        <v>138</v>
      </c>
      <c r="D32" s="74" t="s">
        <v>31</v>
      </c>
      <c r="E32" s="69">
        <v>70000</v>
      </c>
      <c r="F32" s="70" t="s">
        <v>147</v>
      </c>
      <c r="G32" s="71" t="s">
        <v>144</v>
      </c>
      <c r="H32" s="71">
        <v>1205</v>
      </c>
      <c r="I32" s="72" t="s">
        <v>184</v>
      </c>
      <c r="J32" s="71"/>
      <c r="K32" s="71" t="s">
        <v>183</v>
      </c>
    </row>
    <row r="33" spans="1:11" ht="54" customHeight="1" thickBot="1">
      <c r="A33" s="31" t="s">
        <v>139</v>
      </c>
      <c r="B33" s="6" t="s">
        <v>140</v>
      </c>
      <c r="C33" s="8" t="s">
        <v>141</v>
      </c>
      <c r="D33" s="17"/>
      <c r="E33" s="14"/>
      <c r="F33" s="38" t="s">
        <v>105</v>
      </c>
      <c r="G33" s="28" t="s">
        <v>145</v>
      </c>
      <c r="H33" s="28">
        <v>460</v>
      </c>
      <c r="I33" s="45" t="s">
        <v>146</v>
      </c>
      <c r="J33" s="47" t="s">
        <v>154</v>
      </c>
      <c r="K33" s="34"/>
    </row>
    <row r="34" spans="1:11" ht="15.75" customHeight="1" thickBot="1">
      <c r="A34" s="62" t="s">
        <v>28</v>
      </c>
      <c r="B34" s="63"/>
      <c r="C34" s="63"/>
      <c r="D34" s="64"/>
      <c r="E34" s="30">
        <f>SUM(E10:E33)</f>
        <v>1250000</v>
      </c>
      <c r="F34" s="39"/>
      <c r="G34" s="40"/>
      <c r="H34" s="40"/>
      <c r="I34" s="46"/>
      <c r="J34" s="34"/>
      <c r="K34" s="34"/>
    </row>
    <row r="35" spans="1:11" ht="24.75" customHeight="1">
      <c r="A35" s="54" t="s">
        <v>18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</row>
    <row r="36" spans="1:11" ht="16.5" customHeight="1">
      <c r="A36" s="78" t="s">
        <v>24</v>
      </c>
      <c r="B36" s="77"/>
      <c r="C36" s="67" t="s">
        <v>40</v>
      </c>
      <c r="D36" s="79" t="s">
        <v>22</v>
      </c>
      <c r="E36" s="80">
        <v>200000</v>
      </c>
      <c r="F36" s="70"/>
      <c r="G36" s="71"/>
      <c r="H36" s="71"/>
      <c r="I36" s="72"/>
      <c r="J36" s="71"/>
      <c r="K36" s="71"/>
    </row>
    <row r="37" spans="1:11" ht="25.5">
      <c r="A37" s="78" t="s">
        <v>25</v>
      </c>
      <c r="B37" s="77"/>
      <c r="C37" s="67" t="s">
        <v>41</v>
      </c>
      <c r="D37" s="79" t="s">
        <v>23</v>
      </c>
      <c r="E37" s="81">
        <v>100000</v>
      </c>
      <c r="F37" s="70"/>
      <c r="G37" s="71"/>
      <c r="H37" s="71"/>
      <c r="I37" s="72"/>
      <c r="J37" s="71"/>
      <c r="K37" s="71"/>
    </row>
    <row r="38" spans="1:11" ht="34.5" customHeight="1">
      <c r="A38" s="78" t="s">
        <v>160</v>
      </c>
      <c r="B38" s="77"/>
      <c r="C38" s="67"/>
      <c r="D38" s="79"/>
      <c r="E38" s="81">
        <v>200000</v>
      </c>
      <c r="F38" s="70"/>
      <c r="G38" s="71"/>
      <c r="H38" s="71"/>
      <c r="I38" s="72" t="s">
        <v>161</v>
      </c>
      <c r="J38" s="71"/>
      <c r="K38" s="71"/>
    </row>
    <row r="39" spans="1:11" ht="48" customHeight="1">
      <c r="A39" s="15" t="s">
        <v>35</v>
      </c>
      <c r="B39" s="16">
        <v>1075023</v>
      </c>
      <c r="C39" s="17"/>
      <c r="D39" s="20" t="s">
        <v>51</v>
      </c>
      <c r="E39" s="14">
        <v>200000</v>
      </c>
      <c r="F39" s="36"/>
      <c r="G39" s="34"/>
      <c r="H39" s="34"/>
      <c r="I39" s="44"/>
      <c r="J39" s="34"/>
      <c r="K39" s="34"/>
    </row>
    <row r="40" spans="1:11" ht="32.25" customHeight="1">
      <c r="A40" s="15" t="s">
        <v>76</v>
      </c>
      <c r="B40" s="16" t="s">
        <v>77</v>
      </c>
      <c r="C40" s="17" t="s">
        <v>78</v>
      </c>
      <c r="D40" s="20"/>
      <c r="E40" s="14"/>
      <c r="F40" s="36"/>
      <c r="G40" s="34"/>
      <c r="H40" s="34"/>
      <c r="I40" s="44"/>
      <c r="J40" s="34"/>
      <c r="K40" s="34"/>
    </row>
    <row r="41" spans="1:11" ht="62.25" customHeight="1">
      <c r="A41" s="76" t="s">
        <v>185</v>
      </c>
      <c r="B41" s="82" t="s">
        <v>94</v>
      </c>
      <c r="C41" s="67" t="s">
        <v>186</v>
      </c>
      <c r="D41" s="68" t="s">
        <v>53</v>
      </c>
      <c r="E41" s="81">
        <v>630000</v>
      </c>
      <c r="F41" s="70" t="s">
        <v>103</v>
      </c>
      <c r="G41" s="71" t="s">
        <v>170</v>
      </c>
      <c r="H41" s="71"/>
      <c r="I41" s="72"/>
      <c r="J41" s="71"/>
      <c r="K41" s="71" t="s">
        <v>167</v>
      </c>
    </row>
    <row r="42" spans="1:11" ht="62.25" customHeight="1">
      <c r="A42" s="31" t="s">
        <v>93</v>
      </c>
      <c r="B42" s="32" t="s">
        <v>95</v>
      </c>
      <c r="C42" s="8" t="s">
        <v>92</v>
      </c>
      <c r="D42" s="20" t="s">
        <v>53</v>
      </c>
      <c r="E42" s="10">
        <v>420000</v>
      </c>
      <c r="F42" s="36" t="s">
        <v>111</v>
      </c>
      <c r="G42" s="34" t="s">
        <v>170</v>
      </c>
      <c r="H42" s="34"/>
      <c r="I42" s="44"/>
      <c r="J42" s="34"/>
      <c r="K42" s="34" t="s">
        <v>167</v>
      </c>
    </row>
    <row r="43" spans="1:11" ht="62.25" customHeight="1">
      <c r="A43" s="31" t="s">
        <v>96</v>
      </c>
      <c r="B43" s="32"/>
      <c r="C43" s="8" t="s">
        <v>97</v>
      </c>
      <c r="D43" s="8"/>
      <c r="E43" s="10"/>
      <c r="F43" s="36" t="s">
        <v>112</v>
      </c>
      <c r="G43" s="34"/>
      <c r="H43" s="34"/>
      <c r="I43" s="44"/>
      <c r="J43" s="34"/>
      <c r="K43" s="34"/>
    </row>
    <row r="44" spans="1:11" ht="62.25" customHeight="1">
      <c r="A44" s="29" t="s">
        <v>127</v>
      </c>
      <c r="B44" s="41" t="s">
        <v>128</v>
      </c>
      <c r="C44" s="17" t="s">
        <v>129</v>
      </c>
      <c r="D44" s="17"/>
      <c r="E44" s="14"/>
      <c r="F44" s="38" t="s">
        <v>103</v>
      </c>
      <c r="G44" s="28"/>
      <c r="H44" s="28"/>
      <c r="I44" s="45"/>
      <c r="J44" s="34"/>
      <c r="K44" s="37" t="s">
        <v>164</v>
      </c>
    </row>
    <row r="45" spans="1:11" ht="62.25" customHeight="1">
      <c r="A45" s="83" t="s">
        <v>173</v>
      </c>
      <c r="B45" s="84"/>
      <c r="C45" s="74" t="s">
        <v>174</v>
      </c>
      <c r="D45" s="74" t="s">
        <v>175</v>
      </c>
      <c r="E45" s="69">
        <v>260000</v>
      </c>
      <c r="F45" s="85" t="s">
        <v>103</v>
      </c>
      <c r="G45" s="86"/>
      <c r="H45" s="86"/>
      <c r="I45" s="87" t="s">
        <v>176</v>
      </c>
      <c r="J45" s="71"/>
      <c r="K45" s="88"/>
    </row>
    <row r="46" spans="1:11" ht="62.25" customHeight="1" thickBot="1">
      <c r="A46" s="89" t="s">
        <v>155</v>
      </c>
      <c r="B46" s="90"/>
      <c r="C46" s="91" t="s">
        <v>156</v>
      </c>
      <c r="D46" s="91"/>
      <c r="E46" s="92">
        <v>1200000</v>
      </c>
      <c r="F46" s="93" t="s">
        <v>180</v>
      </c>
      <c r="G46" s="94" t="s">
        <v>172</v>
      </c>
      <c r="H46" s="94">
        <v>2325</v>
      </c>
      <c r="I46" s="95"/>
      <c r="J46" s="71"/>
      <c r="K46" s="71" t="s">
        <v>187</v>
      </c>
    </row>
    <row r="47" spans="1:11" ht="15.75" customHeight="1" thickBot="1">
      <c r="A47" s="59" t="s">
        <v>28</v>
      </c>
      <c r="B47" s="60"/>
      <c r="C47" s="60"/>
      <c r="D47" s="61"/>
      <c r="E47" s="13">
        <f>SUM(E36:E46)</f>
        <v>3210000</v>
      </c>
      <c r="F47" s="39"/>
      <c r="G47" s="40"/>
      <c r="H47" s="40"/>
      <c r="I47" s="46"/>
      <c r="J47" s="34"/>
      <c r="K47" s="34"/>
    </row>
    <row r="48" spans="1:11" ht="19.5" customHeight="1">
      <c r="A48" s="54" t="s">
        <v>37</v>
      </c>
      <c r="B48" s="55"/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64.5" customHeight="1">
      <c r="A49" s="11" t="s">
        <v>171</v>
      </c>
      <c r="B49" s="6"/>
      <c r="C49" s="8" t="s">
        <v>79</v>
      </c>
      <c r="D49" s="19"/>
      <c r="E49" s="10"/>
      <c r="F49" s="36"/>
      <c r="G49" s="34"/>
      <c r="H49" s="34"/>
      <c r="I49" s="44"/>
      <c r="J49" s="34"/>
      <c r="K49" s="34"/>
    </row>
    <row r="50" spans="1:11" ht="39" thickBot="1">
      <c r="A50" s="9" t="s">
        <v>26</v>
      </c>
      <c r="B50" s="6"/>
      <c r="C50" s="12" t="s">
        <v>80</v>
      </c>
      <c r="D50" s="19"/>
      <c r="E50" s="10">
        <v>10000</v>
      </c>
      <c r="F50" s="36"/>
      <c r="G50" s="34"/>
      <c r="H50" s="34"/>
      <c r="I50" s="44"/>
      <c r="J50" s="34"/>
      <c r="K50" s="34"/>
    </row>
    <row r="51" spans="1:11" ht="15.75" customHeight="1" thickBot="1">
      <c r="A51" s="59" t="s">
        <v>28</v>
      </c>
      <c r="B51" s="60"/>
      <c r="C51" s="60"/>
      <c r="D51" s="61"/>
      <c r="E51" s="13">
        <f>SUM(E49:E50)</f>
        <v>10000</v>
      </c>
      <c r="F51" s="39"/>
      <c r="G51" s="40"/>
      <c r="H51" s="40"/>
      <c r="I51" s="46"/>
      <c r="J51" s="34"/>
      <c r="K51" s="34"/>
    </row>
    <row r="52" spans="1:6" ht="12.75">
      <c r="A52" s="3"/>
      <c r="B52" s="7"/>
      <c r="C52" s="4"/>
      <c r="D52" s="4"/>
      <c r="E52" s="5"/>
      <c r="F52" s="2"/>
    </row>
    <row r="53" spans="1:6" ht="12.75">
      <c r="A53" s="3"/>
      <c r="B53" s="7"/>
      <c r="C53" s="27"/>
      <c r="D53" s="4"/>
      <c r="E53" s="5"/>
      <c r="F53" s="2"/>
    </row>
    <row r="54" spans="1:6" ht="12.75">
      <c r="A54" s="3" t="s">
        <v>29</v>
      </c>
      <c r="B54" s="7"/>
      <c r="C54" s="3"/>
      <c r="D54" s="3"/>
      <c r="E54" s="21">
        <f>E8+E34+E47+E51</f>
        <v>4690000</v>
      </c>
      <c r="F54" s="22"/>
    </row>
    <row r="55" spans="1:5" ht="12.75">
      <c r="A55" s="3"/>
      <c r="B55" s="7"/>
      <c r="C55" s="3"/>
      <c r="D55" s="3"/>
      <c r="E55" s="3"/>
    </row>
    <row r="56" ht="12.75">
      <c r="B56" s="7"/>
    </row>
    <row r="57" ht="12.75">
      <c r="B57" s="7"/>
    </row>
    <row r="58" ht="12.75">
      <c r="B58" s="7"/>
    </row>
  </sheetData>
  <sheetProtection/>
  <mergeCells count="8">
    <mergeCell ref="A47:D47"/>
    <mergeCell ref="A9:K9"/>
    <mergeCell ref="A3:K3"/>
    <mergeCell ref="A35:K35"/>
    <mergeCell ref="A48:K48"/>
    <mergeCell ref="A51:D51"/>
    <mergeCell ref="A8:D8"/>
    <mergeCell ref="A34:D3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UPT-18-11-2014 - Bilag 293.01 Ønsker til trafiksikkerhedsprojekter - opdateret November 2014XLS</dc:title>
  <dc:subject>PAPIRDOK</dc:subject>
  <dc:creator>MGRA</dc:creator>
  <cp:keywords/>
  <dc:description/>
  <cp:lastModifiedBy>Rasmus Beck Nielsen</cp:lastModifiedBy>
  <cp:lastPrinted>2014-11-04T13:51:35Z</cp:lastPrinted>
  <dcterms:created xsi:type="dcterms:W3CDTF">1996-11-12T13:28:11Z</dcterms:created>
  <dcterms:modified xsi:type="dcterms:W3CDTF">2014-11-04T13:55:43Z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18-11-2014</vt:lpwstr>
  </property>
  <property fmtid="{D5CDD505-2E9C-101B-9397-08002B2CF9AE}" pid="5" name="MeetingDateAndTi">
    <vt:lpwstr>18-11-2014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1716442</vt:lpwstr>
  </property>
  <property fmtid="{D5CDD505-2E9C-101B-9397-08002B2CF9AE}" pid="8" name="SortOrd">
    <vt:lpwstr>1</vt:lpwstr>
  </property>
  <property fmtid="{D5CDD505-2E9C-101B-9397-08002B2CF9AE}" pid="9" name="MeetingEndDa">
    <vt:lpwstr>2014-11-18T16:00:00Z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146598/14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2014-11-18T13:00:00Z</vt:lpwstr>
  </property>
  <property fmtid="{D5CDD505-2E9C-101B-9397-08002B2CF9AE}" pid="14" name="PWDescripti">
    <vt:lpwstr/>
  </property>
  <property fmtid="{D5CDD505-2E9C-101B-9397-08002B2CF9AE}" pid="15" name="U">
    <vt:lpwstr>1539744</vt:lpwstr>
  </property>
  <property fmtid="{D5CDD505-2E9C-101B-9397-08002B2CF9AE}" pid="16" name="PWFileTy">
    <vt:lpwstr>.XLS</vt:lpwstr>
  </property>
  <property fmtid="{D5CDD505-2E9C-101B-9397-08002B2CF9AE}" pid="17" name="Agenda">
    <vt:lpwstr>3247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